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13_ncr:1_{0BA666F1-6D7F-43A9-B0ED-FED62E2DF7FB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CONSOLIDADO" sheetId="1" r:id="rId1"/>
  </sheets>
  <definedNames>
    <definedName name="_xlnm.Print_Area" localSheetId="0">CONSOLIDADO!$A$1:$R$26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H23" i="1"/>
  <c r="H22" i="1"/>
  <c r="H21" i="1"/>
  <c r="H20" i="1"/>
  <c r="H19" i="1"/>
  <c r="H18" i="1"/>
  <c r="H17" i="1"/>
  <c r="H16" i="1"/>
  <c r="H15" i="1"/>
  <c r="H14" i="1"/>
  <c r="H13" i="1"/>
  <c r="H12" i="1"/>
  <c r="H25" i="1" s="1"/>
</calcChain>
</file>

<file path=xl/sharedStrings.xml><?xml version="1.0" encoding="utf-8"?>
<sst xmlns="http://schemas.openxmlformats.org/spreadsheetml/2006/main" count="38" uniqueCount="27">
  <si>
    <t xml:space="preserve">                                                              CRATOD – Centro de Referência Álcool, Tabaco e Outras Drogas</t>
  </si>
  <si>
    <t xml:space="preserve">                                                            SPDM – Associação Paulista Para o Desenvolvimento da Medicina</t>
  </si>
  <si>
    <t xml:space="preserve">                                                                                          OSS – Organização Social de Saúde</t>
  </si>
  <si>
    <t>Consolidado  Metas Quantitativa e Metas Qualitativa 2017</t>
  </si>
  <si>
    <t>Total de Atendimento SPDM / CRATOD</t>
  </si>
  <si>
    <t>Mês</t>
  </si>
  <si>
    <t>METAS QUANTITATIVAS</t>
  </si>
  <si>
    <t xml:space="preserve">METAS QUALITATIVAS </t>
  </si>
  <si>
    <t>At. Médico</t>
  </si>
  <si>
    <t>At. Não Médico</t>
  </si>
  <si>
    <t>At. Rua Recomeço</t>
  </si>
  <si>
    <t>Oficinas</t>
  </si>
  <si>
    <t xml:space="preserve">Absenteísmo </t>
  </si>
  <si>
    <t>Programa Qualidade de Vida</t>
  </si>
  <si>
    <t>Meta Contratada</t>
  </si>
  <si>
    <t>1500/ Mês</t>
  </si>
  <si>
    <t>2200/ Mês</t>
  </si>
  <si>
    <t>1150/Mês</t>
  </si>
  <si>
    <t>35/Mês</t>
  </si>
  <si>
    <t xml:space="preserve">      Meta Contratada</t>
  </si>
  <si>
    <t>&lt; 13%</t>
  </si>
  <si>
    <t xml:space="preserve">3 programas / Meta Quadrimestral </t>
  </si>
  <si>
    <t>****</t>
  </si>
  <si>
    <t>3 programas realizados no mês</t>
  </si>
  <si>
    <t>N/A</t>
  </si>
  <si>
    <t>Total</t>
  </si>
  <si>
    <t>Fonte: CRATOD relatório de atividades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</si>
</sst>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7"/>
      <name val="Arial"/>
      <family val="2"/>
      <charset val="1"/>
    </font>
    <font>
      <sz val="7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7" fillId="2" borderId="0" xfId="0" applyFont="1" applyFill="1"/>
    <xf numFmtId="0" fontId="11" fillId="2" borderId="0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/>
    <xf numFmtId="17" fontId="0" fillId="2" borderId="1" xfId="0" applyNumberFormat="1" applyFont="1" applyFill="1" applyBorder="1"/>
    <xf numFmtId="0" fontId="0" fillId="2" borderId="1" xfId="0" applyFont="1" applyFill="1" applyBorder="1"/>
    <xf numFmtId="0" fontId="14" fillId="3" borderId="1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4" fillId="4" borderId="0" xfId="0" applyFont="1" applyFill="1" applyBorder="1"/>
    <xf numFmtId="0" fontId="0" fillId="5" borderId="0" xfId="0" applyFont="1" applyFill="1" applyBorder="1"/>
    <xf numFmtId="0" fontId="14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409680</xdr:colOff>
      <xdr:row>0</xdr:row>
      <xdr:rowOff>9360</xdr:rowOff>
    </xdr:from>
    <xdr:to>
      <xdr:col>17</xdr:col>
      <xdr:colOff>16560</xdr:colOff>
      <xdr:row>3</xdr:row>
      <xdr:rowOff>131760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44280" y="9360"/>
          <a:ext cx="940320" cy="465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61200</xdr:colOff>
      <xdr:row>3</xdr:row>
      <xdr:rowOff>74880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1346760" cy="379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topLeftCell="A6" zoomScaleNormal="100" workbookViewId="0">
      <selection activeCell="K24" sqref="K24"/>
    </sheetView>
  </sheetViews>
  <sheetFormatPr defaultRowHeight="15" x14ac:dyDescent="0.25"/>
  <cols>
    <col min="1" max="1" width="8" style="10"/>
    <col min="2" max="2" width="10.28515625" style="10"/>
    <col min="3" max="3" width="1.140625" style="11"/>
    <col min="4" max="4" width="10" style="10"/>
    <col min="5" max="5" width="12.7109375" style="10"/>
    <col min="6" max="6" width="14.28515625" style="10"/>
    <col min="7" max="7" width="9.28515625" style="10"/>
    <col min="8" max="8" width="31.140625" style="10"/>
    <col min="9" max="9" width="1.140625" style="11"/>
    <col min="10" max="11" width="10.42578125" style="10"/>
    <col min="12" max="12" width="9.7109375" style="10"/>
    <col min="13" max="13" width="1.140625" style="11"/>
    <col min="14" max="14" width="10.140625" style="10"/>
    <col min="15" max="15" width="10.85546875" style="10"/>
    <col min="16" max="16" width="10.28515625" style="10"/>
    <col min="17" max="17" width="18.85546875" style="11"/>
    <col min="18" max="18" width="1.140625" style="11"/>
    <col min="19" max="19" width="12.5703125" style="10"/>
    <col min="20" max="21" width="9.42578125" style="11"/>
    <col min="22" max="1025" width="8" style="10"/>
  </cols>
  <sheetData>
    <row r="1" spans="1:1024" s="12" customFormat="1" ht="9" x14ac:dyDescent="0.15">
      <c r="C1" s="13"/>
      <c r="H1" s="14" t="s">
        <v>0</v>
      </c>
      <c r="I1" s="15"/>
      <c r="J1" s="16"/>
      <c r="K1" s="16"/>
      <c r="M1" s="13"/>
      <c r="Q1" s="13"/>
      <c r="R1" s="13"/>
      <c r="T1" s="13"/>
      <c r="U1" s="13"/>
    </row>
    <row r="2" spans="1:1024" s="12" customFormat="1" ht="9" x14ac:dyDescent="0.15">
      <c r="C2" s="13"/>
      <c r="H2" s="14" t="s">
        <v>1</v>
      </c>
      <c r="I2" s="15"/>
      <c r="J2" s="16"/>
      <c r="K2" s="16"/>
      <c r="M2" s="13"/>
      <c r="Q2" s="13"/>
      <c r="R2" s="13"/>
      <c r="T2" s="13"/>
      <c r="U2" s="13"/>
    </row>
    <row r="3" spans="1:1024" x14ac:dyDescent="0.25">
      <c r="A3" s="12"/>
      <c r="B3" s="12"/>
      <c r="C3" s="13"/>
      <c r="D3" s="12"/>
      <c r="E3" s="16"/>
      <c r="F3" s="16"/>
      <c r="G3" s="16"/>
      <c r="H3" s="14" t="s">
        <v>2</v>
      </c>
      <c r="I3" s="15"/>
      <c r="J3"/>
      <c r="K3" s="16"/>
      <c r="L3"/>
      <c r="M3" s="13"/>
      <c r="N3"/>
      <c r="O3"/>
      <c r="P3"/>
      <c r="Q3" s="13"/>
      <c r="R3" s="13"/>
      <c r="S3"/>
      <c r="T3" s="13"/>
      <c r="U3" s="1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7" customFormat="1" ht="12.75" x14ac:dyDescent="0.2">
      <c r="C4" s="18"/>
      <c r="E4" s="19"/>
      <c r="F4" s="19"/>
      <c r="G4" s="19"/>
      <c r="I4" s="20"/>
      <c r="J4" s="21"/>
      <c r="K4" s="19"/>
      <c r="M4" s="18"/>
      <c r="Q4" s="18"/>
      <c r="R4" s="18"/>
      <c r="T4" s="18"/>
      <c r="U4" s="18"/>
    </row>
    <row r="5" spans="1:1024" ht="21" x14ac:dyDescent="0.35">
      <c r="A5"/>
      <c r="B5"/>
      <c r="C5" s="22"/>
      <c r="D5" s="23"/>
      <c r="E5" s="23"/>
      <c r="F5" s="23"/>
      <c r="G5" s="23"/>
      <c r="H5" s="24" t="s">
        <v>3</v>
      </c>
      <c r="I5" s="25"/>
      <c r="J5"/>
      <c r="K5" s="23"/>
      <c r="L5" s="23"/>
      <c r="M5" s="25"/>
      <c r="N5" s="23"/>
      <c r="O5" s="23"/>
      <c r="P5" s="23"/>
      <c r="Q5" s="25"/>
      <c r="R5" s="2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1" x14ac:dyDescent="0.35">
      <c r="A6"/>
      <c r="B6" s="26"/>
      <c r="C6" s="22"/>
      <c r="D6" s="23"/>
      <c r="E6" s="23"/>
      <c r="F6" s="23"/>
      <c r="G6" s="23"/>
      <c r="H6" s="23"/>
      <c r="I6" s="25"/>
      <c r="J6" s="23"/>
      <c r="K6" s="23"/>
      <c r="L6" s="23"/>
      <c r="M6" s="25"/>
      <c r="N6" s="23"/>
      <c r="O6" s="23"/>
      <c r="P6" s="23"/>
      <c r="Q6" s="25"/>
      <c r="R6" s="2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/>
      <c r="B7"/>
      <c r="C7"/>
      <c r="D7"/>
      <c r="E7"/>
      <c r="F7"/>
      <c r="G7"/>
      <c r="H7" s="9" t="s">
        <v>4</v>
      </c>
      <c r="I7"/>
      <c r="J7" s="11"/>
      <c r="K7"/>
      <c r="L7"/>
      <c r="M7"/>
      <c r="N7"/>
      <c r="O7"/>
      <c r="P7"/>
      <c r="Q7" s="10"/>
      <c r="R7" s="10"/>
      <c r="S7"/>
      <c r="T7" s="10"/>
      <c r="U7" s="1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5" customHeight="1" x14ac:dyDescent="0.25">
      <c r="A8"/>
      <c r="B8" s="8" t="s">
        <v>5</v>
      </c>
      <c r="C8" s="27"/>
      <c r="D8" s="7" t="s">
        <v>6</v>
      </c>
      <c r="E8" s="7"/>
      <c r="F8" s="7"/>
      <c r="G8" s="7"/>
      <c r="H8" s="9"/>
      <c r="I8" s="27"/>
      <c r="J8" s="27"/>
      <c r="K8"/>
      <c r="L8" s="8" t="s">
        <v>5</v>
      </c>
      <c r="M8" s="27"/>
      <c r="N8" s="7" t="s">
        <v>7</v>
      </c>
      <c r="O8" s="7"/>
      <c r="P8" s="7"/>
      <c r="Q8" s="7"/>
      <c r="R8" s="10"/>
      <c r="S8"/>
      <c r="T8" s="10"/>
      <c r="U8" s="10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/>
      <c r="B9" s="8"/>
      <c r="C9"/>
      <c r="D9" s="28" t="s">
        <v>8</v>
      </c>
      <c r="E9" s="28" t="s">
        <v>9</v>
      </c>
      <c r="F9" s="29" t="s">
        <v>10</v>
      </c>
      <c r="G9" s="29" t="s">
        <v>11</v>
      </c>
      <c r="H9" s="9"/>
      <c r="I9"/>
      <c r="J9" s="11"/>
      <c r="K9"/>
      <c r="L9" s="8"/>
      <c r="M9"/>
      <c r="N9" s="6" t="s">
        <v>12</v>
      </c>
      <c r="O9" s="6"/>
      <c r="P9" s="6" t="s">
        <v>13</v>
      </c>
      <c r="Q9" s="6"/>
      <c r="R9" s="10"/>
      <c r="S9"/>
      <c r="T9" s="10"/>
      <c r="U9" s="10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5" t="s">
        <v>14</v>
      </c>
      <c r="B10" s="5"/>
      <c r="C10"/>
      <c r="D10" s="30" t="s">
        <v>15</v>
      </c>
      <c r="E10" s="31" t="s">
        <v>16</v>
      </c>
      <c r="F10" s="31" t="s">
        <v>17</v>
      </c>
      <c r="G10" s="31" t="s">
        <v>18</v>
      </c>
      <c r="H10" s="32"/>
      <c r="I10"/>
      <c r="J10" s="11"/>
      <c r="K10" s="5" t="s">
        <v>19</v>
      </c>
      <c r="L10" s="5"/>
      <c r="M10" s="33"/>
      <c r="N10" s="4" t="s">
        <v>20</v>
      </c>
      <c r="O10" s="4"/>
      <c r="P10" s="3" t="s">
        <v>21</v>
      </c>
      <c r="Q10" s="3"/>
      <c r="R10" s="10"/>
      <c r="S10"/>
      <c r="T10" s="10"/>
      <c r="U10" s="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1" customFormat="1" x14ac:dyDescent="0.25"/>
    <row r="12" spans="1:1024" s="10" customFormat="1" x14ac:dyDescent="0.25">
      <c r="A12" s="34"/>
      <c r="B12" s="35">
        <v>42736</v>
      </c>
      <c r="C12" s="11"/>
      <c r="D12" s="36">
        <v>1033</v>
      </c>
      <c r="E12" s="36">
        <v>2899</v>
      </c>
      <c r="F12" s="36">
        <v>726</v>
      </c>
      <c r="G12" s="36">
        <v>158</v>
      </c>
      <c r="H12" s="37">
        <f>SUM(D12:G12)</f>
        <v>4816</v>
      </c>
      <c r="I12" s="38"/>
      <c r="J12" s="11"/>
      <c r="L12" s="35">
        <v>42736</v>
      </c>
      <c r="M12" s="11"/>
      <c r="N12" s="2">
        <v>6.4999999999999997E-3</v>
      </c>
      <c r="O12" s="2"/>
      <c r="P12" s="1" t="s">
        <v>22</v>
      </c>
      <c r="Q12" s="1"/>
    </row>
    <row r="13" spans="1:1024" x14ac:dyDescent="0.25">
      <c r="A13"/>
      <c r="B13" s="35">
        <v>42767</v>
      </c>
      <c r="C13"/>
      <c r="D13" s="36">
        <v>1733</v>
      </c>
      <c r="E13" s="36">
        <v>2206</v>
      </c>
      <c r="F13" s="36">
        <v>840</v>
      </c>
      <c r="G13" s="36">
        <v>168</v>
      </c>
      <c r="H13" s="37">
        <f t="shared" ref="H13:H22" si="0">D13+E13+F13+G13</f>
        <v>4947</v>
      </c>
      <c r="I13"/>
      <c r="J13" s="11"/>
      <c r="K13"/>
      <c r="L13" s="35">
        <v>42767</v>
      </c>
      <c r="M13"/>
      <c r="N13" s="2">
        <v>2.9999999999999997E-4</v>
      </c>
      <c r="O13" s="2"/>
      <c r="P13" s="1" t="s">
        <v>22</v>
      </c>
      <c r="Q13" s="1"/>
      <c r="R13" s="10"/>
      <c r="S13"/>
      <c r="T13" s="10"/>
      <c r="U13" s="1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/>
      <c r="B14" s="35">
        <v>42795</v>
      </c>
      <c r="C14"/>
      <c r="D14" s="36">
        <v>1616</v>
      </c>
      <c r="E14" s="36">
        <v>2433</v>
      </c>
      <c r="F14" s="36">
        <v>1278</v>
      </c>
      <c r="G14" s="36">
        <v>140</v>
      </c>
      <c r="H14" s="37">
        <f t="shared" si="0"/>
        <v>5467</v>
      </c>
      <c r="I14"/>
      <c r="J14" s="11"/>
      <c r="K14"/>
      <c r="L14" s="35">
        <v>42795</v>
      </c>
      <c r="M14"/>
      <c r="N14" s="2">
        <v>5.3E-3</v>
      </c>
      <c r="O14" s="2"/>
      <c r="P14" s="1" t="s">
        <v>22</v>
      </c>
      <c r="Q14" s="1"/>
      <c r="R14" s="10"/>
      <c r="S14"/>
      <c r="T14" s="10"/>
      <c r="U14" s="10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/>
      <c r="B15" s="35">
        <v>42826</v>
      </c>
      <c r="C15"/>
      <c r="D15" s="36">
        <v>1466</v>
      </c>
      <c r="E15" s="36">
        <v>2891</v>
      </c>
      <c r="F15" s="36">
        <v>1208</v>
      </c>
      <c r="G15" s="36">
        <v>105</v>
      </c>
      <c r="H15" s="37">
        <f t="shared" si="0"/>
        <v>5670</v>
      </c>
      <c r="I15"/>
      <c r="J15" s="11"/>
      <c r="K15"/>
      <c r="L15" s="35">
        <v>42826</v>
      </c>
      <c r="M15"/>
      <c r="N15" s="2">
        <v>3.2000000000000002E-3</v>
      </c>
      <c r="O15" s="2"/>
      <c r="P15" s="1" t="s">
        <v>23</v>
      </c>
      <c r="Q15" s="1"/>
      <c r="R15" s="10"/>
      <c r="S15"/>
      <c r="T15" s="10"/>
      <c r="U15" s="1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 s="35">
        <v>42856</v>
      </c>
      <c r="C16"/>
      <c r="D16" s="36">
        <v>1995</v>
      </c>
      <c r="E16" s="36">
        <v>4532</v>
      </c>
      <c r="F16" s="36">
        <v>1578</v>
      </c>
      <c r="G16" s="36">
        <v>192</v>
      </c>
      <c r="H16" s="37">
        <f t="shared" si="0"/>
        <v>8297</v>
      </c>
      <c r="I16"/>
      <c r="J16" s="11"/>
      <c r="K16"/>
      <c r="L16" s="35">
        <v>42856</v>
      </c>
      <c r="M16"/>
      <c r="N16" s="2">
        <v>3.2000000000000002E-3</v>
      </c>
      <c r="O16" s="2"/>
      <c r="P16" s="1" t="s">
        <v>22</v>
      </c>
      <c r="Q16" s="1"/>
      <c r="R16" s="10"/>
      <c r="S16"/>
      <c r="T16" s="10"/>
      <c r="U16" s="1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/>
      <c r="B17" s="35">
        <v>42887</v>
      </c>
      <c r="C17"/>
      <c r="D17" s="36">
        <v>2709</v>
      </c>
      <c r="E17" s="36">
        <v>5588</v>
      </c>
      <c r="F17" s="36">
        <v>1556</v>
      </c>
      <c r="G17" s="36">
        <v>178</v>
      </c>
      <c r="H17" s="37">
        <f t="shared" si="0"/>
        <v>10031</v>
      </c>
      <c r="I17"/>
      <c r="J17" s="11"/>
      <c r="K17"/>
      <c r="L17" s="35">
        <v>42887</v>
      </c>
      <c r="M17"/>
      <c r="N17" s="2">
        <v>7.7000000000000002E-3</v>
      </c>
      <c r="O17" s="2"/>
      <c r="P17" s="1" t="s">
        <v>22</v>
      </c>
      <c r="Q17" s="1"/>
      <c r="R17" s="10"/>
      <c r="S17"/>
      <c r="T17" s="10"/>
      <c r="U17" s="1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 s="35">
        <v>42917</v>
      </c>
      <c r="C18"/>
      <c r="D18" s="36">
        <v>2658</v>
      </c>
      <c r="E18" s="36">
        <v>6565</v>
      </c>
      <c r="F18" s="36">
        <v>1988</v>
      </c>
      <c r="G18" s="36">
        <v>220</v>
      </c>
      <c r="H18" s="37">
        <f t="shared" si="0"/>
        <v>11431</v>
      </c>
      <c r="I18"/>
      <c r="J18" s="11"/>
      <c r="K18"/>
      <c r="L18" s="35">
        <v>42917</v>
      </c>
      <c r="M18"/>
      <c r="N18" s="2">
        <v>4.5999999999999999E-3</v>
      </c>
      <c r="O18" s="2"/>
      <c r="P18" s="1" t="s">
        <v>22</v>
      </c>
      <c r="Q18" s="1"/>
      <c r="R18" s="10"/>
      <c r="S18"/>
      <c r="T18" s="10"/>
      <c r="U18" s="1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/>
      <c r="B19" s="35">
        <v>42948</v>
      </c>
      <c r="C19"/>
      <c r="D19" s="36">
        <v>2675</v>
      </c>
      <c r="E19" s="36">
        <v>6818</v>
      </c>
      <c r="F19" s="36">
        <v>1635</v>
      </c>
      <c r="G19" s="36">
        <v>233</v>
      </c>
      <c r="H19" s="37">
        <f t="shared" si="0"/>
        <v>11361</v>
      </c>
      <c r="I19"/>
      <c r="J19" s="11"/>
      <c r="K19"/>
      <c r="L19" s="35">
        <v>42948</v>
      </c>
      <c r="M19"/>
      <c r="N19" s="2">
        <v>4.4999999999999997E-3</v>
      </c>
      <c r="O19" s="2"/>
      <c r="P19" s="1" t="s">
        <v>23</v>
      </c>
      <c r="Q19" s="1"/>
      <c r="R19" s="10"/>
      <c r="S19"/>
      <c r="T19" s="10"/>
      <c r="U19" s="1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/>
      <c r="B20" s="35">
        <v>42979</v>
      </c>
      <c r="C20"/>
      <c r="D20" s="36">
        <v>2321</v>
      </c>
      <c r="E20" s="36">
        <v>5931</v>
      </c>
      <c r="F20" s="36">
        <v>1105</v>
      </c>
      <c r="G20" s="36">
        <v>200</v>
      </c>
      <c r="H20" s="37">
        <f t="shared" si="0"/>
        <v>9557</v>
      </c>
      <c r="I20"/>
      <c r="J20" s="11"/>
      <c r="K20"/>
      <c r="L20" s="35">
        <v>42979</v>
      </c>
      <c r="M20"/>
      <c r="N20" s="2">
        <v>1.6999999999999999E-3</v>
      </c>
      <c r="O20" s="2"/>
      <c r="P20" s="1" t="s">
        <v>22</v>
      </c>
      <c r="Q20" s="1"/>
      <c r="R20" s="10"/>
      <c r="S20"/>
      <c r="T20" s="10"/>
      <c r="U20" s="1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/>
      <c r="B21" s="35">
        <v>43009</v>
      </c>
      <c r="C21"/>
      <c r="D21" s="36">
        <v>2427</v>
      </c>
      <c r="E21" s="36">
        <v>5942</v>
      </c>
      <c r="F21" s="36">
        <v>906</v>
      </c>
      <c r="G21" s="36">
        <v>247</v>
      </c>
      <c r="H21" s="37">
        <f t="shared" si="0"/>
        <v>9522</v>
      </c>
      <c r="I21"/>
      <c r="J21" s="11"/>
      <c r="K21"/>
      <c r="L21" s="35">
        <v>43009</v>
      </c>
      <c r="M21"/>
      <c r="N21" s="2">
        <v>7.6E-3</v>
      </c>
      <c r="O21" s="2"/>
      <c r="P21" s="1" t="s">
        <v>22</v>
      </c>
      <c r="Q21" s="1"/>
      <c r="R21" s="10"/>
      <c r="S21"/>
      <c r="T21" s="10"/>
      <c r="U21" s="1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/>
      <c r="B22" s="35">
        <v>43040</v>
      </c>
      <c r="C22"/>
      <c r="D22" s="36">
        <v>1798</v>
      </c>
      <c r="E22" s="36">
        <v>4554</v>
      </c>
      <c r="F22" s="36">
        <v>396</v>
      </c>
      <c r="G22" s="36">
        <v>180</v>
      </c>
      <c r="H22" s="37">
        <f t="shared" si="0"/>
        <v>6928</v>
      </c>
      <c r="I22"/>
      <c r="J22" s="11"/>
      <c r="K22"/>
      <c r="L22" s="35">
        <v>43040</v>
      </c>
      <c r="M22"/>
      <c r="N22" s="2">
        <v>2.0899999999999998E-2</v>
      </c>
      <c r="O22" s="2"/>
      <c r="P22" s="1" t="s">
        <v>22</v>
      </c>
      <c r="Q22" s="1"/>
      <c r="R22" s="10"/>
      <c r="S22"/>
      <c r="T22" s="10"/>
      <c r="U22" s="10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/>
      <c r="B23" s="35">
        <v>43070</v>
      </c>
      <c r="C23"/>
      <c r="D23" s="36">
        <v>1584</v>
      </c>
      <c r="E23" s="36">
        <v>3818</v>
      </c>
      <c r="F23" s="39" t="s">
        <v>24</v>
      </c>
      <c r="G23" s="36">
        <v>207</v>
      </c>
      <c r="H23" s="37">
        <f>D23+E23+G23</f>
        <v>5609</v>
      </c>
      <c r="I23"/>
      <c r="J23" s="11"/>
      <c r="K23"/>
      <c r="L23" s="35">
        <v>43070</v>
      </c>
      <c r="M23"/>
      <c r="N23" s="2">
        <v>2.7099999999999999E-2</v>
      </c>
      <c r="O23" s="2"/>
      <c r="P23" s="1" t="s">
        <v>23</v>
      </c>
      <c r="Q23" s="1"/>
      <c r="R23" s="10"/>
      <c r="S23"/>
      <c r="T23" s="10"/>
      <c r="U23" s="1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0" customFormat="1" ht="15.75" thickBot="1" x14ac:dyDescent="0.3">
      <c r="A24"/>
      <c r="B24"/>
      <c r="C24" s="11"/>
      <c r="D24"/>
      <c r="E24"/>
      <c r="F24"/>
      <c r="G24"/>
      <c r="H24" s="11"/>
      <c r="I24" s="11"/>
      <c r="J24" s="11"/>
      <c r="L24"/>
      <c r="M24" s="11"/>
      <c r="N24"/>
      <c r="O24"/>
      <c r="P24"/>
    </row>
    <row r="25" spans="1:1024" ht="15.75" thickBot="1" x14ac:dyDescent="0.3">
      <c r="A25"/>
      <c r="B25" s="37" t="s">
        <v>25</v>
      </c>
      <c r="D25" s="37">
        <f>SUM(D12:D24)</f>
        <v>24015</v>
      </c>
      <c r="E25" s="37">
        <f>SUM(E12:E24)</f>
        <v>54177</v>
      </c>
      <c r="F25" s="37">
        <f>SUM(F12:F24)</f>
        <v>13216</v>
      </c>
      <c r="G25" s="37">
        <f>SUM(G12:G24)</f>
        <v>2228</v>
      </c>
      <c r="H25" s="37">
        <f>SUM(H12:H24)</f>
        <v>93636</v>
      </c>
      <c r="J25" s="11"/>
      <c r="L25" s="40"/>
      <c r="M25" s="41"/>
      <c r="N25" s="42"/>
      <c r="O25" s="42"/>
      <c r="P25" s="42"/>
      <c r="Q25" s="42"/>
      <c r="R25" s="10"/>
      <c r="T25" s="10"/>
      <c r="U25" s="10"/>
    </row>
    <row r="26" spans="1:1024" x14ac:dyDescent="0.25">
      <c r="A26" s="10" t="s">
        <v>26</v>
      </c>
    </row>
  </sheetData>
  <mergeCells count="37">
    <mergeCell ref="N22:O22"/>
    <mergeCell ref="P22:Q22"/>
    <mergeCell ref="N23:O23"/>
    <mergeCell ref="P23:Q23"/>
    <mergeCell ref="N25:O25"/>
    <mergeCell ref="P25:Q25"/>
    <mergeCell ref="N19:O19"/>
    <mergeCell ref="P19:Q19"/>
    <mergeCell ref="N20:O20"/>
    <mergeCell ref="P20:Q20"/>
    <mergeCell ref="N21:O21"/>
    <mergeCell ref="P21:Q21"/>
    <mergeCell ref="N16:O16"/>
    <mergeCell ref="P16:Q16"/>
    <mergeCell ref="N17:O17"/>
    <mergeCell ref="P17:Q17"/>
    <mergeCell ref="N18:O18"/>
    <mergeCell ref="P18:Q18"/>
    <mergeCell ref="N13:O13"/>
    <mergeCell ref="P13:Q13"/>
    <mergeCell ref="N14:O14"/>
    <mergeCell ref="P14:Q14"/>
    <mergeCell ref="N15:O15"/>
    <mergeCell ref="P15:Q15"/>
    <mergeCell ref="A10:B10"/>
    <mergeCell ref="K10:L10"/>
    <mergeCell ref="N10:O10"/>
    <mergeCell ref="P10:Q10"/>
    <mergeCell ref="N12:O12"/>
    <mergeCell ref="P12:Q12"/>
    <mergeCell ref="H7:H9"/>
    <mergeCell ref="B8:B9"/>
    <mergeCell ref="D8:G8"/>
    <mergeCell ref="L8:L9"/>
    <mergeCell ref="N8:Q8"/>
    <mergeCell ref="N9:O9"/>
    <mergeCell ref="P9:Q9"/>
  </mergeCells>
  <pageMargins left="0.51180555555555496" right="0.51180555555555496" top="0.78749999999999998" bottom="0.78749999999999998" header="0.51180555555555496" footer="0.51180555555555496"/>
  <pageSetup paperSize="9" scale="75" firstPageNumber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CONSOLIDADO</vt:lpstr>
      <vt:lpstr>CONSOLIDADO!Area_de_impressao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Lais</dc:creator>
  <dc:description/>
  <cp:lastModifiedBy>Edmarque Roberto de Souza</cp:lastModifiedBy>
  <cp:revision>7</cp:revision>
  <cp:lastPrinted>2022-09-15T11:47:18Z</cp:lastPrinted>
  <dcterms:created xsi:type="dcterms:W3CDTF">2015-08-26T13:17:22Z</dcterms:created>
  <dcterms:modified xsi:type="dcterms:W3CDTF">2022-09-15T11:49:17Z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